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315" windowHeight="10920" activeTab="0"/>
  </bookViews>
  <sheets>
    <sheet name="Bill caculator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<sst xmlns="http://schemas.openxmlformats.org/spreadsheetml/2006/main" count="48" uniqueCount="23">
  <si>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 xml:space="preserve">Monthly Bill calculation </t>
  </si>
  <si>
    <t xml:space="preserve">for Manipur in respect of metered  LT Supply- Kutir Jyoti, Domestic, </t>
  </si>
  <si>
    <t xml:space="preserve"> and Commercial categories.</t>
  </si>
  <si>
    <t>LT Category-1: Kutir Jyoty</t>
  </si>
  <si>
    <t>Consumption</t>
  </si>
  <si>
    <t>Fixed</t>
  </si>
  <si>
    <t>Energy</t>
  </si>
  <si>
    <t>Bill Amount**</t>
  </si>
  <si>
    <t>(kWh)</t>
  </si>
  <si>
    <t>Charge   (Rs)</t>
  </si>
  <si>
    <t>Charge (Rs)</t>
  </si>
  <si>
    <t>(Rs)</t>
  </si>
  <si>
    <t xml:space="preserve">**Excluding meter rent and rebate. </t>
  </si>
  <si>
    <t>LT Category-2: Domestic</t>
  </si>
  <si>
    <t>Contracted</t>
  </si>
  <si>
    <t>Load(kW)</t>
  </si>
  <si>
    <t>as per new tariff (effecive from 1st April,2016)</t>
  </si>
  <si>
    <t>LT Category-3: Non-domestic/Commercial</t>
  </si>
  <si>
    <t>Enter  your contracted load  and your unit consumption(in kWh)/month only.</t>
  </si>
  <si>
    <t>In contracted load, enter 0.5 if your contracted load is less than 0.5kW.</t>
  </si>
  <si>
    <t>If your contracted load is higher than 0.5kW, enter your actual contracted load.</t>
  </si>
  <si>
    <t>Enter your unit consumption (in kWh)/month only</t>
  </si>
  <si>
    <t>First, click "Enable Editing" in Protected View above.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</si>
</sst>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1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2" fontId="44" fillId="0" borderId="12" xfId="0" applyNumberFormat="1" applyFont="1" applyBorder="1" applyAlignment="1">
      <alignment horizontal="right" vertical="center"/>
    </xf>
    <xf numFmtId="2" fontId="44" fillId="13" borderId="12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4" fillId="0" borderId="13" xfId="0" applyFont="1" applyBorder="1" applyAlignment="1">
      <alignment vertical="center"/>
    </xf>
    <xf numFmtId="2" fontId="0" fillId="0" borderId="0" xfId="0" applyNumberFormat="1" applyAlignment="1">
      <alignment horizontal="right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18.140625" style="0" customWidth="1"/>
    <col min="2" max="3" width="14.8515625" style="0" customWidth="1"/>
    <col min="4" max="4" width="15.57421875" style="0" customWidth="1"/>
    <col min="5" max="5" width="17.28125" style="0" customWidth="1"/>
  </cols>
  <sheetData>
    <row r="1" spans="1:5" ht="17.25">
      <c r="A1" s="31" t="s">
        <v>0</v>
      </c>
      <c r="B1" s="31"/>
      <c r="C1" s="31"/>
      <c r="D1" s="31"/>
      <c r="E1" s="31"/>
    </row>
    <row r="2" spans="1:5" ht="17.25">
      <c r="A2" s="31" t="s">
        <v>16</v>
      </c>
      <c r="B2" s="31"/>
      <c r="C2" s="31"/>
      <c r="D2" s="31"/>
      <c r="E2" s="31"/>
    </row>
    <row r="3" spans="1:5" ht="17.25">
      <c r="A3" s="31" t="s">
        <v>1</v>
      </c>
      <c r="B3" s="31"/>
      <c r="C3" s="31"/>
      <c r="D3" s="31"/>
      <c r="E3" s="31"/>
    </row>
    <row r="4" spans="1:5" ht="17.25">
      <c r="A4" s="31" t="s">
        <v>2</v>
      </c>
      <c r="B4" s="31"/>
      <c r="C4" s="31"/>
      <c r="D4" s="31"/>
      <c r="E4" s="31"/>
    </row>
    <row r="5" spans="1:5" ht="18.75">
      <c r="A5" s="1"/>
      <c r="B5" s="1"/>
      <c r="C5" s="1"/>
      <c r="D5" s="1"/>
      <c r="E5" s="1"/>
    </row>
    <row r="6" spans="1:5" ht="18.75">
      <c r="A6" s="27" t="s">
        <v>3</v>
      </c>
      <c r="B6" s="27"/>
      <c r="C6" s="27"/>
      <c r="D6" s="27"/>
      <c r="E6" s="27"/>
    </row>
    <row r="7" spans="1:5" ht="18.75">
      <c r="A7" s="2" t="s">
        <v>22</v>
      </c>
      <c r="B7" s="26"/>
      <c r="C7" s="26"/>
      <c r="D7" s="26"/>
      <c r="E7" s="26"/>
    </row>
    <row r="8" spans="1:5" ht="21.75" thickBot="1">
      <c r="A8" s="2" t="s">
        <v>21</v>
      </c>
      <c r="B8" s="3"/>
      <c r="C8" s="3"/>
      <c r="D8" s="3"/>
      <c r="E8" s="3"/>
    </row>
    <row r="9" spans="1:4" ht="15">
      <c r="A9" s="4" t="s">
        <v>4</v>
      </c>
      <c r="B9" s="4" t="s">
        <v>5</v>
      </c>
      <c r="C9" s="4" t="s">
        <v>6</v>
      </c>
      <c r="D9" s="5" t="s">
        <v>7</v>
      </c>
    </row>
    <row r="10" spans="1:4" ht="15.75" thickBot="1">
      <c r="A10" s="6" t="s">
        <v>8</v>
      </c>
      <c r="B10" s="6" t="s">
        <v>9</v>
      </c>
      <c r="C10" s="7" t="s">
        <v>10</v>
      </c>
      <c r="D10" s="8" t="s">
        <v>11</v>
      </c>
    </row>
    <row r="11" spans="1:4" ht="19.5" customHeight="1" thickBot="1">
      <c r="A11" s="9"/>
      <c r="B11" s="10">
        <v>20</v>
      </c>
      <c r="C11" s="11">
        <f>ROUND(IF(A11&lt;=15,A11*1.4,IF(A11&gt;15,15*1.4+(A11-15)*2.5)),0)</f>
        <v>0</v>
      </c>
      <c r="D11" s="12">
        <f>B11+C11</f>
        <v>20</v>
      </c>
    </row>
    <row r="12" spans="1:5" ht="15">
      <c r="A12" s="28" t="s">
        <v>12</v>
      </c>
      <c r="B12" s="28"/>
      <c r="C12" s="28"/>
      <c r="D12" s="28"/>
      <c r="E12" s="28"/>
    </row>
    <row r="13" spans="1:5" ht="15">
      <c r="A13" s="13"/>
      <c r="B13" s="13"/>
      <c r="C13" s="13"/>
      <c r="D13" s="13"/>
      <c r="E13" s="13"/>
    </row>
    <row r="14" spans="1:5" ht="18.75">
      <c r="A14" s="27" t="s">
        <v>13</v>
      </c>
      <c r="B14" s="27"/>
      <c r="C14" s="27"/>
      <c r="D14" s="27"/>
      <c r="E14" s="27"/>
    </row>
    <row r="15" spans="1:5" ht="18.75">
      <c r="A15" s="2" t="s">
        <v>22</v>
      </c>
      <c r="B15" s="14"/>
      <c r="C15" s="14"/>
      <c r="D15" s="14"/>
      <c r="E15" s="14"/>
    </row>
    <row r="16" spans="1:5" ht="18.75">
      <c r="A16" s="2" t="s">
        <v>18</v>
      </c>
      <c r="B16" s="14"/>
      <c r="C16" s="14"/>
      <c r="D16" s="14"/>
      <c r="E16" s="14"/>
    </row>
    <row r="17" spans="1:5" ht="18.75">
      <c r="A17" s="2" t="s">
        <v>19</v>
      </c>
      <c r="B17" s="14"/>
      <c r="C17" s="14"/>
      <c r="D17" s="14"/>
      <c r="E17" s="14"/>
    </row>
    <row r="18" spans="1:5" ht="21.75" thickBot="1">
      <c r="A18" s="2" t="s">
        <v>20</v>
      </c>
      <c r="B18" s="3"/>
      <c r="C18" s="3"/>
      <c r="D18" s="3"/>
      <c r="E18" s="3"/>
    </row>
    <row r="19" spans="1:5" ht="15">
      <c r="A19" s="4" t="s">
        <v>14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5" ht="15.75" thickBot="1">
      <c r="A20" s="6" t="s">
        <v>15</v>
      </c>
      <c r="B20" s="6" t="s">
        <v>8</v>
      </c>
      <c r="C20" s="6" t="s">
        <v>9</v>
      </c>
      <c r="D20" s="7" t="s">
        <v>10</v>
      </c>
      <c r="E20" s="8" t="s">
        <v>11</v>
      </c>
    </row>
    <row r="21" spans="1:5" ht="24" customHeight="1" thickBot="1">
      <c r="A21" s="9"/>
      <c r="B21" s="9"/>
      <c r="C21" s="15">
        <f>A21*60</f>
        <v>0</v>
      </c>
      <c r="D21" s="11">
        <f>ROUND(IF(B21&lt;=100,B21*3.2,IF(B21&lt;=200,100*3.2+(B21-100)*3.8,IF(B21&gt;200,100*3.2+100*3.8+(B21-200)*4.7))),0)</f>
        <v>0</v>
      </c>
      <c r="E21" s="12">
        <f>C21+D21</f>
        <v>0</v>
      </c>
    </row>
    <row r="22" spans="1:5" ht="15">
      <c r="A22" s="28" t="s">
        <v>12</v>
      </c>
      <c r="B22" s="28"/>
      <c r="C22" s="28"/>
      <c r="D22" s="28"/>
      <c r="E22" s="28"/>
    </row>
    <row r="23" spans="1:5" ht="15">
      <c r="A23" s="13"/>
      <c r="B23" s="13"/>
      <c r="C23" s="13"/>
      <c r="D23" s="13"/>
      <c r="E23" s="13"/>
    </row>
    <row r="25" spans="1:5" ht="18.75">
      <c r="A25" s="27" t="s">
        <v>17</v>
      </c>
      <c r="B25" s="27"/>
      <c r="C25" s="27"/>
      <c r="D25" s="27"/>
      <c r="E25" s="27"/>
    </row>
    <row r="26" spans="1:5" ht="18.75">
      <c r="A26" s="2" t="s">
        <v>22</v>
      </c>
      <c r="B26" s="14"/>
      <c r="C26" s="14"/>
      <c r="D26" s="14"/>
      <c r="E26" s="14"/>
    </row>
    <row r="27" spans="1:5" ht="18.75">
      <c r="A27" s="2" t="s">
        <v>18</v>
      </c>
      <c r="B27" s="14"/>
      <c r="C27" s="14"/>
      <c r="D27" s="14"/>
      <c r="E27" s="14"/>
    </row>
    <row r="28" spans="1:5" ht="18.75">
      <c r="A28" s="2" t="s">
        <v>19</v>
      </c>
      <c r="B28" s="14"/>
      <c r="C28" s="14"/>
      <c r="D28" s="14"/>
      <c r="E28" s="14"/>
    </row>
    <row r="29" spans="1:5" ht="21.75" thickBot="1">
      <c r="A29" s="2" t="s">
        <v>20</v>
      </c>
      <c r="B29" s="3"/>
      <c r="C29" s="3"/>
      <c r="D29" s="3"/>
      <c r="E29" s="3"/>
    </row>
    <row r="30" spans="1:5" ht="15">
      <c r="A30" s="4" t="s">
        <v>14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5" ht="15.75" thickBot="1">
      <c r="A31" s="6" t="s">
        <v>15</v>
      </c>
      <c r="B31" s="6" t="s">
        <v>8</v>
      </c>
      <c r="C31" s="6" t="s">
        <v>9</v>
      </c>
      <c r="D31" s="7" t="s">
        <v>10</v>
      </c>
      <c r="E31" s="8" t="s">
        <v>11</v>
      </c>
    </row>
    <row r="32" spans="1:5" ht="23.25" customHeight="1" thickBot="1">
      <c r="A32" s="9"/>
      <c r="B32" s="9"/>
      <c r="C32" s="15">
        <f>A32*80</f>
        <v>0</v>
      </c>
      <c r="D32" s="11">
        <f>ROUND(IF(B32&lt;=100,B32*4.2,IF(B32&lt;=200,100*4.2+(B32-100)*5,IF(B32&gt;200,100*4.2+100*5+(B32-200)*5.9))),0)</f>
        <v>0</v>
      </c>
      <c r="E32" s="12">
        <f>C32+D32</f>
        <v>0</v>
      </c>
    </row>
    <row r="33" spans="1:5" ht="15">
      <c r="A33" s="28" t="s">
        <v>12</v>
      </c>
      <c r="B33" s="28"/>
      <c r="C33" s="28"/>
      <c r="D33" s="28"/>
      <c r="E33" s="28"/>
    </row>
    <row r="34" ht="12.75">
      <c r="D34" s="16"/>
    </row>
    <row r="35" spans="1:5" ht="18.75">
      <c r="A35" s="29"/>
      <c r="B35" s="29"/>
      <c r="C35" s="29"/>
      <c r="D35" s="29"/>
      <c r="E35" s="29"/>
    </row>
    <row r="36" spans="1:5" ht="21">
      <c r="A36" s="17"/>
      <c r="B36" s="18"/>
      <c r="C36" s="18"/>
      <c r="D36" s="18"/>
      <c r="E36" s="18"/>
    </row>
    <row r="37" spans="1:5" ht="15">
      <c r="A37" s="19"/>
      <c r="B37" s="19"/>
      <c r="C37" s="19"/>
      <c r="D37" s="19"/>
      <c r="E37" s="19"/>
    </row>
    <row r="38" spans="1:5" ht="15">
      <c r="A38" s="19"/>
      <c r="B38" s="19"/>
      <c r="C38" s="19"/>
      <c r="D38" s="20"/>
      <c r="E38" s="19"/>
    </row>
    <row r="39" spans="1:5" ht="22.5" customHeight="1">
      <c r="A39" s="21"/>
      <c r="B39" s="21"/>
      <c r="C39" s="21"/>
      <c r="D39" s="22"/>
      <c r="E39" s="23"/>
    </row>
    <row r="40" spans="1:5" ht="15">
      <c r="A40" s="30"/>
      <c r="B40" s="30"/>
      <c r="C40" s="30"/>
      <c r="D40" s="30"/>
      <c r="E40" s="30"/>
    </row>
    <row r="41" spans="1:5" ht="12.75">
      <c r="A41" s="24"/>
      <c r="B41" s="24"/>
      <c r="C41" s="24"/>
      <c r="D41" s="25"/>
      <c r="E41" s="24"/>
    </row>
    <row r="42" ht="12.75">
      <c r="D42" s="16"/>
    </row>
  </sheetData>
  <sheetProtection/>
  <mergeCells count="12">
    <mergeCell ref="A1:E1"/>
    <mergeCell ref="A2:E2"/>
    <mergeCell ref="A3:E3"/>
    <mergeCell ref="A4:E4"/>
    <mergeCell ref="A6:E6"/>
    <mergeCell ref="A12:E12"/>
    <mergeCell ref="A14:E14"/>
    <mergeCell ref="A22:E22"/>
    <mergeCell ref="A25:E25"/>
    <mergeCell ref="A33:E33"/>
    <mergeCell ref="A35:E35"/>
    <mergeCell ref="A40:E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ACE</cp:lastModifiedBy>
  <cp:lastPrinted>2016-02-25T21:32:32Z</cp:lastPrinted>
  <dcterms:created xsi:type="dcterms:W3CDTF">2012-06-26T10:01:56Z</dcterms:created>
  <dcterms:modified xsi:type="dcterms:W3CDTF">2016-03-01T08:50:48Z</dcterms:modified>
  <cp:category/>
  <cp:version/>
  <cp:contentType/>
  <cp:contentStatus/>
</cp:coreProperties>
</file>